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3470" activeTab="1"/>
  </bookViews>
  <sheets>
    <sheet name="2011г" sheetId="1" r:id="rId1"/>
    <sheet name="2012,2013гг" sheetId="2" r:id="rId2"/>
  </sheets>
  <definedNames>
    <definedName name="_xlnm.Print_Titles" localSheetId="0">'2011г'!$8:$8</definedName>
  </definedNames>
  <calcPr fullCalcOnLoad="1"/>
</workbook>
</file>

<file path=xl/sharedStrings.xml><?xml version="1.0" encoding="utf-8"?>
<sst xmlns="http://schemas.openxmlformats.org/spreadsheetml/2006/main" count="155" uniqueCount="80">
  <si>
    <t>200 - Расходы</t>
  </si>
  <si>
    <t>210 - Оплата труда и начисления на выплаты по оплате труда, в т.ч.</t>
  </si>
  <si>
    <t>211 - Заработная плата</t>
  </si>
  <si>
    <t>212 - Прочие выплаты</t>
  </si>
  <si>
    <t>212.1 - Суточные при служебных командировках</t>
  </si>
  <si>
    <t>212.2 - Компенсация за приобретение книгоиздательской продукции</t>
  </si>
  <si>
    <t>212.3 - Льготы по коммунальным услугам</t>
  </si>
  <si>
    <t>212.4 - Компенсационные выплаты молодым специалистам и тренерам-ЗМС</t>
  </si>
  <si>
    <t>212.5 - Прочие</t>
  </si>
  <si>
    <t>213 - Начисления на выплаты по оплате труда</t>
  </si>
  <si>
    <t>220 - Оплата работ, услуг , в т.ч.</t>
  </si>
  <si>
    <t>221 - Услуги связи</t>
  </si>
  <si>
    <t>222 - Транспортные услуги</t>
  </si>
  <si>
    <t>222.1 - Транспортные расходы при служебных командировках</t>
  </si>
  <si>
    <t>222.2 - Приобретение проездных билетов детям-сиротам</t>
  </si>
  <si>
    <t>222.3 - Прочие</t>
  </si>
  <si>
    <t>223 - Коммунальные услуги</t>
  </si>
  <si>
    <t>223.1 - Оплата отопления и технологических нужд, горячее водоснабжение</t>
  </si>
  <si>
    <t>223.2 - Оплата потребления газа</t>
  </si>
  <si>
    <t>223.3 - Оплата потребления электрической энергии</t>
  </si>
  <si>
    <t>223.4 - Оплата водоснабжения помещений, потребления холодной воды, водоотведения</t>
  </si>
  <si>
    <t>223.5 - Прочие</t>
  </si>
  <si>
    <t>224 - Арендная плата за пользование имуществом</t>
  </si>
  <si>
    <t>225 - Работы, услуги по содержанию имущества</t>
  </si>
  <si>
    <t>225.1 - Капитальный ремонт зданий и сооружений</t>
  </si>
  <si>
    <t>225.2 - Текущий ремонт зданий и сооружений</t>
  </si>
  <si>
    <t>225.3 - Содержание в чистоте помещений, зданий, дворов и пр.</t>
  </si>
  <si>
    <t>226 - Прочие работы, услуги</t>
  </si>
  <si>
    <t>230 - Обслуживание долговых обязательств</t>
  </si>
  <si>
    <t>231 - Обслуживание внутренних долговых обязательств</t>
  </si>
  <si>
    <t>232 - Обслуживание внешних долговых обязательств</t>
  </si>
  <si>
    <t>240 - Безвозмездные и безвозвратные перечисления организациям</t>
  </si>
  <si>
    <t>241 - Безвозмездные и безвозвратные перечисления государственным и муниципальным организациям</t>
  </si>
  <si>
    <t>242 - Безвозмездные и безвозвратные перечисления организациям, за исключением государственных и муниципаль</t>
  </si>
  <si>
    <t>250 - Безвозмездные и безвозвратные перечисления бюджетам</t>
  </si>
  <si>
    <t>251 - Перечисления другим бюджетам бюджетной системы Российской Федерации</t>
  </si>
  <si>
    <t>252 - Перечисления наднациональным организациям и правительствам иностранных государств</t>
  </si>
  <si>
    <t>253 - Перечисления международным организациям</t>
  </si>
  <si>
    <t>260 - Социальное обеспечение</t>
  </si>
  <si>
    <t>262 - Пособия по социальной помощи населению</t>
  </si>
  <si>
    <t>262.2 - Денежная компенсация детям-сиротам за проезд</t>
  </si>
  <si>
    <t>262.3 - Денежная компенсация детям-сиротам при выпуске на приобретение обмундирования и единовременное пособие</t>
  </si>
  <si>
    <t>262.4 - Денежная компенсация детям-сиротам на приобретение канцелярских товаров</t>
  </si>
  <si>
    <t>263 - Пенсии, пособия, выплачиваемые организациями сектора государственного управления</t>
  </si>
  <si>
    <t>290 - Прочие расходы</t>
  </si>
  <si>
    <t>290.1 - Выплата стипендий студентам, учащимся, аспирантам, докторантам, ординаторам, а также расходы за счет стипендиального фонда на социальную поддержку учащихся, студентов и аспирантов учебных заведений профессионального образования</t>
  </si>
  <si>
    <t>300 - Поступление нефинансовых активов</t>
  </si>
  <si>
    <t>310 - Увеличение стоимости основных средств</t>
  </si>
  <si>
    <t>340 - Увеличение стоимости материальных запасов</t>
  </si>
  <si>
    <t>340.1 - ГСМ</t>
  </si>
  <si>
    <t>225.4 - Прочие</t>
  </si>
  <si>
    <t>226.1 - Услуги по питанию</t>
  </si>
  <si>
    <t>226.2 - Услуги по охране (вневедомственная, пожарная и др.)</t>
  </si>
  <si>
    <t>226.3 - Прочие</t>
  </si>
  <si>
    <t>262.5 - Прочие</t>
  </si>
  <si>
    <t>290.3 - Уплата прочих налогов</t>
  </si>
  <si>
    <t>290.5 - Прочие</t>
  </si>
  <si>
    <t>290.4 - Денежная компенсация за питание учащимся</t>
  </si>
  <si>
    <t>262.1 - Денежная компенсация за питание учащимся-сиротам</t>
  </si>
  <si>
    <t>340.2 - Котельно-печное топливо, дрова и т.п.</t>
  </si>
  <si>
    <t>340.3 - Продукты питания (корма)</t>
  </si>
  <si>
    <t>340.4 - Приобритение детям-сиротам обмундирования</t>
  </si>
  <si>
    <t>340.5 - Прочие</t>
  </si>
  <si>
    <t>Приложение №3</t>
  </si>
  <si>
    <t>Распределение бюджетных ассигнований на 2011 год</t>
  </si>
  <si>
    <t>(наименование учреждений)</t>
  </si>
  <si>
    <t>Наименование</t>
  </si>
  <si>
    <t>тыс. руб</t>
  </si>
  <si>
    <t>290.2 - Уплата налога на имущество и земельного налога</t>
  </si>
  <si>
    <t>Лицевой счет:</t>
  </si>
  <si>
    <t>ГОУ НПО ПУ № 5 КК</t>
  </si>
  <si>
    <t>825.52.090.0</t>
  </si>
  <si>
    <t>ИТОГО</t>
  </si>
  <si>
    <t>Директор ГОУ НПО ПУ №5 КК</t>
  </si>
  <si>
    <t>В.В.Палата</t>
  </si>
  <si>
    <t>Главный  бухгалтер</t>
  </si>
  <si>
    <t>М.М.Алабина</t>
  </si>
  <si>
    <t>Распределение бюджетных ассигнований на 2012,2013 года</t>
  </si>
  <si>
    <t>2012г</t>
  </si>
  <si>
    <t>2013г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</si>
</sst>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</numFmts>
  <fonts count="42"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4" fontId="4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64" fontId="6" fillId="33" borderId="10" xfId="0" applyNumberFormat="1" applyFont="1" applyFill="1" applyBorder="1" applyAlignment="1">
      <alignment wrapText="1"/>
    </xf>
    <xf numFmtId="164" fontId="4" fillId="22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 wrapText="1"/>
    </xf>
    <xf numFmtId="0" fontId="4" fillId="22" borderId="10" xfId="0" applyFont="1" applyFill="1" applyBorder="1" applyAlignment="1">
      <alignment wrapText="1"/>
    </xf>
    <xf numFmtId="164" fontId="6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165" fontId="6" fillId="33" borderId="10" xfId="63" applyNumberFormat="1" applyFont="1" applyFill="1" applyBorder="1" applyAlignment="1">
      <alignment wrapText="1"/>
    </xf>
    <xf numFmtId="165" fontId="4" fillId="34" borderId="10" xfId="63" applyNumberFormat="1" applyFont="1" applyFill="1" applyBorder="1" applyAlignment="1">
      <alignment wrapText="1"/>
    </xf>
    <xf numFmtId="165" fontId="4" fillId="22" borderId="10" xfId="63" applyNumberFormat="1" applyFont="1" applyFill="1" applyBorder="1" applyAlignment="1">
      <alignment wrapText="1"/>
    </xf>
    <xf numFmtId="165" fontId="4" fillId="0" borderId="10" xfId="63" applyNumberFormat="1" applyFont="1" applyBorder="1" applyAlignment="1">
      <alignment wrapText="1"/>
    </xf>
    <xf numFmtId="165" fontId="6" fillId="35" borderId="10" xfId="63" applyNumberFormat="1" applyFont="1" applyFill="1" applyBorder="1" applyAlignment="1">
      <alignment/>
    </xf>
    <xf numFmtId="0" fontId="5" fillId="34" borderId="12" xfId="35" applyFont="1" applyFill="1" applyBorder="1" applyAlignment="1" quotePrefix="1">
      <alignment horizontal="left" vertical="top" wrapText="1"/>
      <protection/>
    </xf>
    <xf numFmtId="0" fontId="5" fillId="34" borderId="13" xfId="35" applyFont="1" applyFill="1" applyBorder="1" applyAlignment="1" quotePrefix="1">
      <alignment horizontal="left" vertical="top" wrapText="1"/>
      <protection/>
    </xf>
    <xf numFmtId="0" fontId="5" fillId="22" borderId="12" xfId="36" applyFont="1" applyFill="1" applyBorder="1" applyAlignment="1" quotePrefix="1">
      <alignment horizontal="left" vertical="top" wrapText="1"/>
      <protection/>
    </xf>
    <xf numFmtId="0" fontId="5" fillId="22" borderId="13" xfId="36" applyFont="1" applyFill="1" applyBorder="1" applyAlignment="1" quotePrefix="1">
      <alignment horizontal="left" vertical="top" wrapText="1"/>
      <protection/>
    </xf>
    <xf numFmtId="0" fontId="5" fillId="0" borderId="12" xfId="37" applyFont="1" applyBorder="1" applyAlignment="1" quotePrefix="1">
      <alignment horizontal="left" vertical="top" wrapText="1"/>
      <protection/>
    </xf>
    <xf numFmtId="0" fontId="5" fillId="0" borderId="13" xfId="37" applyFont="1" applyBorder="1" applyAlignment="1" quotePrefix="1">
      <alignment horizontal="left" vertical="top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33" borderId="12" xfId="34" applyFont="1" applyFill="1" applyBorder="1" applyAlignment="1" quotePrefix="1">
      <alignment horizontal="left" vertical="top" wrapText="1"/>
      <protection/>
    </xf>
    <xf numFmtId="0" fontId="7" fillId="33" borderId="13" xfId="34" applyFont="1" applyFill="1" applyBorder="1" applyAlignment="1" quotePrefix="1">
      <alignment horizontal="left"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4" xfId="33" applyFont="1" applyBorder="1" applyAlignment="1">
      <alignment horizontal="center" vertical="top" wrapText="1"/>
      <protection/>
    </xf>
    <xf numFmtId="0" fontId="5" fillId="0" borderId="12" xfId="36" applyFont="1" applyBorder="1" applyAlignment="1" quotePrefix="1">
      <alignment horizontal="left" vertical="top" wrapText="1"/>
      <protection/>
    </xf>
    <xf numFmtId="0" fontId="5" fillId="0" borderId="13" xfId="36" applyFont="1" applyBorder="1" applyAlignment="1" quotePrefix="1">
      <alignment horizontal="left" vertical="top" wrapText="1"/>
      <protection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7" fillId="0" borderId="15" xfId="33" applyFont="1" applyBorder="1" applyAlignment="1">
      <alignment horizontal="center" vertical="top" wrapText="1"/>
      <protection/>
    </xf>
    <xf numFmtId="0" fontId="7" fillId="0" borderId="16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 wrapText="1"/>
      <protection/>
    </xf>
    <xf numFmtId="0" fontId="7" fillId="0" borderId="14" xfId="3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3" xfId="34"/>
    <cellStyle name="S4" xfId="35"/>
    <cellStyle name="S5" xfId="36"/>
    <cellStyle name="S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="120" zoomScaleNormal="120" zoomScalePageLayoutView="0" workbookViewId="0" topLeftCell="A55">
      <selection activeCell="A1" sqref="A1:C77"/>
    </sheetView>
  </sheetViews>
  <sheetFormatPr defaultColWidth="9.00390625" defaultRowHeight="12.75"/>
  <cols>
    <col min="1" max="1" width="30.00390625" style="3" customWidth="1"/>
    <col min="2" max="2" width="45.125" style="3" customWidth="1"/>
    <col min="3" max="3" width="15.125" style="3" customWidth="1"/>
    <col min="4" max="16384" width="9.125" style="3" customWidth="1"/>
  </cols>
  <sheetData>
    <row r="1" spans="1:3" ht="15.75">
      <c r="A1" s="31" t="s">
        <v>63</v>
      </c>
      <c r="B1" s="31"/>
      <c r="C1" s="31"/>
    </row>
    <row r="2" spans="1:3" ht="15.75">
      <c r="A2" s="2"/>
      <c r="B2" s="2"/>
      <c r="C2" s="2"/>
    </row>
    <row r="3" spans="1:3" ht="15.75">
      <c r="A3" s="32" t="s">
        <v>64</v>
      </c>
      <c r="B3" s="32"/>
      <c r="C3" s="32"/>
    </row>
    <row r="4" spans="1:3" ht="15.75">
      <c r="A4" s="33" t="s">
        <v>70</v>
      </c>
      <c r="B4" s="33"/>
      <c r="C4" s="33"/>
    </row>
    <row r="5" spans="1:3" ht="15.75">
      <c r="A5" s="32" t="s">
        <v>65</v>
      </c>
      <c r="B5" s="32"/>
      <c r="C5" s="32"/>
    </row>
    <row r="6" spans="1:2" ht="15.75">
      <c r="A6" s="2" t="s">
        <v>69</v>
      </c>
      <c r="B6" s="6" t="s">
        <v>71</v>
      </c>
    </row>
    <row r="7" spans="1:3" ht="15.75">
      <c r="A7" s="42"/>
      <c r="B7" s="42"/>
      <c r="C7" s="42"/>
    </row>
    <row r="8" spans="1:3" s="4" customFormat="1" ht="15.75">
      <c r="A8" s="36" t="s">
        <v>66</v>
      </c>
      <c r="B8" s="37"/>
      <c r="C8" s="1" t="s">
        <v>67</v>
      </c>
    </row>
    <row r="9" spans="1:3" s="7" customFormat="1" ht="15.75" customHeight="1">
      <c r="A9" s="34" t="s">
        <v>0</v>
      </c>
      <c r="B9" s="35"/>
      <c r="C9" s="9">
        <f>C10+C19+C41+C44+C47+C51+C59</f>
        <v>19088.119</v>
      </c>
    </row>
    <row r="10" spans="1:3" s="4" customFormat="1" ht="15.75" customHeight="1">
      <c r="A10" s="25" t="s">
        <v>1</v>
      </c>
      <c r="B10" s="26"/>
      <c r="C10" s="11">
        <f>C11+C12+C18</f>
        <v>12362.805</v>
      </c>
    </row>
    <row r="11" spans="1:3" s="4" customFormat="1" ht="15.75" customHeight="1">
      <c r="A11" s="27" t="s">
        <v>2</v>
      </c>
      <c r="B11" s="28"/>
      <c r="C11" s="12">
        <v>9163.044</v>
      </c>
    </row>
    <row r="12" spans="1:3" s="4" customFormat="1" ht="15.75" customHeight="1">
      <c r="A12" s="27" t="s">
        <v>3</v>
      </c>
      <c r="B12" s="28"/>
      <c r="C12" s="10">
        <f>C13+C14+C15+C16+C17</f>
        <v>66</v>
      </c>
    </row>
    <row r="13" spans="1:3" s="4" customFormat="1" ht="15.75" customHeight="1">
      <c r="A13" s="29" t="s">
        <v>4</v>
      </c>
      <c r="B13" s="30"/>
      <c r="C13" s="5">
        <v>4.8</v>
      </c>
    </row>
    <row r="14" spans="1:3" s="4" customFormat="1" ht="15.75" customHeight="1">
      <c r="A14" s="29" t="s">
        <v>5</v>
      </c>
      <c r="B14" s="30"/>
      <c r="C14" s="5">
        <v>60</v>
      </c>
    </row>
    <row r="15" spans="1:3" s="4" customFormat="1" ht="15.75" customHeight="1">
      <c r="A15" s="29" t="s">
        <v>6</v>
      </c>
      <c r="B15" s="30"/>
      <c r="C15" s="5"/>
    </row>
    <row r="16" spans="1:3" s="4" customFormat="1" ht="15.75" customHeight="1">
      <c r="A16" s="29" t="s">
        <v>7</v>
      </c>
      <c r="B16" s="30"/>
      <c r="C16" s="5"/>
    </row>
    <row r="17" spans="1:3" s="4" customFormat="1" ht="15.75" customHeight="1">
      <c r="A17" s="29" t="s">
        <v>8</v>
      </c>
      <c r="B17" s="30"/>
      <c r="C17" s="5">
        <v>1.2</v>
      </c>
    </row>
    <row r="18" spans="1:3" s="4" customFormat="1" ht="15.75" customHeight="1">
      <c r="A18" s="27" t="s">
        <v>9</v>
      </c>
      <c r="B18" s="28"/>
      <c r="C18" s="10">
        <v>3133.761</v>
      </c>
    </row>
    <row r="19" spans="1:3" s="4" customFormat="1" ht="15.75" customHeight="1">
      <c r="A19" s="25" t="s">
        <v>10</v>
      </c>
      <c r="B19" s="26"/>
      <c r="C19" s="11">
        <f>C20+C21+C25+C31+C32+C37</f>
        <v>1812.828</v>
      </c>
    </row>
    <row r="20" spans="1:3" s="4" customFormat="1" ht="15.75" customHeight="1">
      <c r="A20" s="27" t="s">
        <v>11</v>
      </c>
      <c r="B20" s="28"/>
      <c r="C20" s="10">
        <v>128.049</v>
      </c>
    </row>
    <row r="21" spans="1:3" s="4" customFormat="1" ht="15.75" customHeight="1">
      <c r="A21" s="27" t="s">
        <v>12</v>
      </c>
      <c r="B21" s="28"/>
      <c r="C21" s="10">
        <f>C22+C23+C24</f>
        <v>174</v>
      </c>
    </row>
    <row r="22" spans="1:3" s="4" customFormat="1" ht="15.75" customHeight="1">
      <c r="A22" s="29" t="s">
        <v>13</v>
      </c>
      <c r="B22" s="30"/>
      <c r="C22" s="5">
        <v>3</v>
      </c>
    </row>
    <row r="23" spans="1:3" s="4" customFormat="1" ht="15.75" customHeight="1">
      <c r="A23" s="29" t="s">
        <v>14</v>
      </c>
      <c r="B23" s="30"/>
      <c r="C23" s="5">
        <v>93</v>
      </c>
    </row>
    <row r="24" spans="1:3" s="4" customFormat="1" ht="15.75" customHeight="1">
      <c r="A24" s="29" t="s">
        <v>15</v>
      </c>
      <c r="B24" s="30"/>
      <c r="C24" s="5">
        <v>78</v>
      </c>
    </row>
    <row r="25" spans="1:3" s="4" customFormat="1" ht="15.75" customHeight="1">
      <c r="A25" s="27" t="s">
        <v>16</v>
      </c>
      <c r="B25" s="28"/>
      <c r="C25" s="10">
        <f>C26+C27+C28+C29+C30</f>
        <v>668.8</v>
      </c>
    </row>
    <row r="26" spans="1:3" s="4" customFormat="1" ht="15.75" customHeight="1">
      <c r="A26" s="29" t="s">
        <v>17</v>
      </c>
      <c r="B26" s="30"/>
      <c r="C26" s="5">
        <v>0</v>
      </c>
    </row>
    <row r="27" spans="1:3" s="4" customFormat="1" ht="15.75" customHeight="1">
      <c r="A27" s="29" t="s">
        <v>18</v>
      </c>
      <c r="B27" s="30"/>
      <c r="C27" s="5">
        <v>263.803</v>
      </c>
    </row>
    <row r="28" spans="1:3" s="4" customFormat="1" ht="15.75" customHeight="1">
      <c r="A28" s="29" t="s">
        <v>19</v>
      </c>
      <c r="B28" s="30"/>
      <c r="C28" s="5">
        <v>375.5</v>
      </c>
    </row>
    <row r="29" spans="1:3" s="4" customFormat="1" ht="33" customHeight="1">
      <c r="A29" s="29" t="s">
        <v>20</v>
      </c>
      <c r="B29" s="30"/>
      <c r="C29" s="5">
        <v>29.497</v>
      </c>
    </row>
    <row r="30" spans="1:3" s="4" customFormat="1" ht="15.75" customHeight="1">
      <c r="A30" s="29" t="s">
        <v>21</v>
      </c>
      <c r="B30" s="30"/>
      <c r="C30" s="5">
        <v>0</v>
      </c>
    </row>
    <row r="31" spans="1:3" s="4" customFormat="1" ht="15.75" customHeight="1">
      <c r="A31" s="27" t="s">
        <v>22</v>
      </c>
      <c r="B31" s="28"/>
      <c r="C31" s="10"/>
    </row>
    <row r="32" spans="1:3" s="4" customFormat="1" ht="15.75" customHeight="1">
      <c r="A32" s="27" t="s">
        <v>23</v>
      </c>
      <c r="B32" s="28"/>
      <c r="C32" s="10">
        <f>C33+C34+C35+C36</f>
        <v>297.86899999999997</v>
      </c>
    </row>
    <row r="33" spans="1:3" s="4" customFormat="1" ht="15.75" customHeight="1">
      <c r="A33" s="29" t="s">
        <v>24</v>
      </c>
      <c r="B33" s="30"/>
      <c r="C33" s="5">
        <v>0</v>
      </c>
    </row>
    <row r="34" spans="1:3" s="4" customFormat="1" ht="15.75" customHeight="1">
      <c r="A34" s="29" t="s">
        <v>25</v>
      </c>
      <c r="B34" s="30"/>
      <c r="C34" s="5">
        <v>64.044</v>
      </c>
    </row>
    <row r="35" spans="1:3" s="4" customFormat="1" ht="15.75" customHeight="1">
      <c r="A35" s="29" t="s">
        <v>26</v>
      </c>
      <c r="B35" s="30"/>
      <c r="C35" s="5">
        <v>64.005</v>
      </c>
    </row>
    <row r="36" spans="1:3" s="4" customFormat="1" ht="15.75" customHeight="1">
      <c r="A36" s="29" t="s">
        <v>50</v>
      </c>
      <c r="B36" s="30"/>
      <c r="C36" s="5">
        <v>169.82</v>
      </c>
    </row>
    <row r="37" spans="1:3" s="4" customFormat="1" ht="15.75" customHeight="1">
      <c r="A37" s="27" t="s">
        <v>27</v>
      </c>
      <c r="B37" s="28"/>
      <c r="C37" s="10">
        <f>C38+C39+C40</f>
        <v>544.11</v>
      </c>
    </row>
    <row r="38" spans="1:3" s="4" customFormat="1" ht="15.75" customHeight="1">
      <c r="A38" s="29" t="s">
        <v>51</v>
      </c>
      <c r="B38" s="30"/>
      <c r="C38" s="5">
        <v>0</v>
      </c>
    </row>
    <row r="39" spans="1:3" s="4" customFormat="1" ht="15.75" customHeight="1">
      <c r="A39" s="29" t="s">
        <v>52</v>
      </c>
      <c r="B39" s="30"/>
      <c r="C39" s="5">
        <v>103.2</v>
      </c>
    </row>
    <row r="40" spans="1:3" s="4" customFormat="1" ht="15.75" customHeight="1">
      <c r="A40" s="29" t="s">
        <v>53</v>
      </c>
      <c r="B40" s="30"/>
      <c r="C40" s="5">
        <v>440.91</v>
      </c>
    </row>
    <row r="41" spans="1:3" s="4" customFormat="1" ht="15.75" customHeight="1">
      <c r="A41" s="25" t="s">
        <v>28</v>
      </c>
      <c r="B41" s="26"/>
      <c r="C41" s="11">
        <f>C42+C43</f>
        <v>0</v>
      </c>
    </row>
    <row r="42" spans="1:3" s="4" customFormat="1" ht="15.75" customHeight="1">
      <c r="A42" s="38" t="s">
        <v>29</v>
      </c>
      <c r="B42" s="39"/>
      <c r="C42" s="5"/>
    </row>
    <row r="43" spans="1:3" s="4" customFormat="1" ht="15.75" customHeight="1">
      <c r="A43" s="38" t="s">
        <v>30</v>
      </c>
      <c r="B43" s="39"/>
      <c r="C43" s="5"/>
    </row>
    <row r="44" spans="1:3" s="4" customFormat="1" ht="15.75" customHeight="1">
      <c r="A44" s="25" t="s">
        <v>31</v>
      </c>
      <c r="B44" s="26"/>
      <c r="C44" s="11">
        <f>C45+C46</f>
        <v>0</v>
      </c>
    </row>
    <row r="45" spans="1:3" s="4" customFormat="1" ht="33" customHeight="1">
      <c r="A45" s="38" t="s">
        <v>32</v>
      </c>
      <c r="B45" s="39"/>
      <c r="C45" s="5"/>
    </row>
    <row r="46" spans="1:3" s="4" customFormat="1" ht="33" customHeight="1">
      <c r="A46" s="38" t="s">
        <v>33</v>
      </c>
      <c r="B46" s="39"/>
      <c r="C46" s="5"/>
    </row>
    <row r="47" spans="1:3" s="4" customFormat="1" ht="15.75" customHeight="1">
      <c r="A47" s="25" t="s">
        <v>34</v>
      </c>
      <c r="B47" s="26"/>
      <c r="C47" s="11">
        <f>C48+C49+C50</f>
        <v>0</v>
      </c>
    </row>
    <row r="48" spans="1:3" s="4" customFormat="1" ht="33" customHeight="1">
      <c r="A48" s="38" t="s">
        <v>35</v>
      </c>
      <c r="B48" s="39"/>
      <c r="C48" s="5"/>
    </row>
    <row r="49" spans="1:3" s="4" customFormat="1" ht="33" customHeight="1">
      <c r="A49" s="38" t="s">
        <v>36</v>
      </c>
      <c r="B49" s="39"/>
      <c r="C49" s="5"/>
    </row>
    <row r="50" spans="1:3" s="4" customFormat="1" ht="15.75" customHeight="1">
      <c r="A50" s="38" t="s">
        <v>37</v>
      </c>
      <c r="B50" s="39"/>
      <c r="C50" s="5"/>
    </row>
    <row r="51" spans="1:3" s="4" customFormat="1" ht="15.75" customHeight="1">
      <c r="A51" s="25" t="s">
        <v>38</v>
      </c>
      <c r="B51" s="26"/>
      <c r="C51" s="11">
        <f>C52+C58</f>
        <v>1532.978</v>
      </c>
    </row>
    <row r="52" spans="1:3" s="4" customFormat="1" ht="15.75" customHeight="1">
      <c r="A52" s="27" t="s">
        <v>39</v>
      </c>
      <c r="B52" s="28"/>
      <c r="C52" s="10">
        <f>C53+C54+C55+C56+C57</f>
        <v>1532.978</v>
      </c>
    </row>
    <row r="53" spans="1:3" s="4" customFormat="1" ht="15.75" customHeight="1">
      <c r="A53" s="29" t="s">
        <v>58</v>
      </c>
      <c r="B53" s="30"/>
      <c r="C53" s="5">
        <v>1000.742</v>
      </c>
    </row>
    <row r="54" spans="1:3" s="4" customFormat="1" ht="15.75" customHeight="1">
      <c r="A54" s="29" t="s">
        <v>40</v>
      </c>
      <c r="B54" s="30"/>
      <c r="C54" s="5"/>
    </row>
    <row r="55" spans="1:3" s="4" customFormat="1" ht="33" customHeight="1">
      <c r="A55" s="29" t="s">
        <v>41</v>
      </c>
      <c r="B55" s="30"/>
      <c r="C55" s="5">
        <v>470.892</v>
      </c>
    </row>
    <row r="56" spans="1:3" s="4" customFormat="1" ht="33" customHeight="1">
      <c r="A56" s="29" t="s">
        <v>42</v>
      </c>
      <c r="B56" s="30"/>
      <c r="C56" s="5">
        <v>61.344</v>
      </c>
    </row>
    <row r="57" spans="1:3" s="4" customFormat="1" ht="15.75">
      <c r="A57" s="29" t="s">
        <v>54</v>
      </c>
      <c r="B57" s="30"/>
      <c r="C57" s="5"/>
    </row>
    <row r="58" spans="1:3" s="4" customFormat="1" ht="33" customHeight="1">
      <c r="A58" s="27" t="s">
        <v>43</v>
      </c>
      <c r="B58" s="28"/>
      <c r="C58" s="10"/>
    </row>
    <row r="59" spans="1:3" s="4" customFormat="1" ht="15.75">
      <c r="A59" s="25" t="s">
        <v>44</v>
      </c>
      <c r="B59" s="26"/>
      <c r="C59" s="11">
        <f>C60+C61+C62+C63+C64</f>
        <v>3379.508</v>
      </c>
    </row>
    <row r="60" spans="1:3" s="4" customFormat="1" ht="63" customHeight="1">
      <c r="A60" s="38" t="s">
        <v>45</v>
      </c>
      <c r="B60" s="39"/>
      <c r="C60" s="5">
        <v>2535</v>
      </c>
    </row>
    <row r="61" spans="1:3" s="4" customFormat="1" ht="15.75" customHeight="1">
      <c r="A61" s="38" t="s">
        <v>68</v>
      </c>
      <c r="B61" s="39"/>
      <c r="C61" s="5">
        <v>808.664</v>
      </c>
    </row>
    <row r="62" spans="1:3" s="4" customFormat="1" ht="15.75" customHeight="1">
      <c r="A62" s="38" t="s">
        <v>55</v>
      </c>
      <c r="B62" s="39"/>
      <c r="C62" s="5">
        <v>32.844</v>
      </c>
    </row>
    <row r="63" spans="1:3" s="4" customFormat="1" ht="15.75" customHeight="1">
      <c r="A63" s="38" t="s">
        <v>57</v>
      </c>
      <c r="B63" s="39"/>
      <c r="C63" s="5"/>
    </row>
    <row r="64" spans="1:3" s="4" customFormat="1" ht="15.75" customHeight="1">
      <c r="A64" s="38" t="s">
        <v>56</v>
      </c>
      <c r="B64" s="39"/>
      <c r="C64" s="5">
        <v>3</v>
      </c>
    </row>
    <row r="65" spans="1:3" s="7" customFormat="1" ht="15.75" customHeight="1">
      <c r="A65" s="34" t="s">
        <v>46</v>
      </c>
      <c r="B65" s="35"/>
      <c r="C65" s="9">
        <f>C66+C67</f>
        <v>2770.681</v>
      </c>
    </row>
    <row r="66" spans="1:3" s="4" customFormat="1" ht="15.75" customHeight="1">
      <c r="A66" s="25" t="s">
        <v>47</v>
      </c>
      <c r="B66" s="26"/>
      <c r="C66" s="11">
        <v>0</v>
      </c>
    </row>
    <row r="67" spans="1:3" s="4" customFormat="1" ht="15.75" customHeight="1">
      <c r="A67" s="25" t="s">
        <v>48</v>
      </c>
      <c r="B67" s="26"/>
      <c r="C67" s="11">
        <f>C68+C69+C70+C71+C72</f>
        <v>2770.681</v>
      </c>
    </row>
    <row r="68" spans="1:3" s="4" customFormat="1" ht="15.75" customHeight="1">
      <c r="A68" s="38" t="s">
        <v>49</v>
      </c>
      <c r="B68" s="39"/>
      <c r="C68" s="5">
        <v>132.353</v>
      </c>
    </row>
    <row r="69" spans="1:3" s="4" customFormat="1" ht="15.75" customHeight="1">
      <c r="A69" s="38" t="s">
        <v>59</v>
      </c>
      <c r="B69" s="39"/>
      <c r="C69" s="5"/>
    </row>
    <row r="70" spans="1:3" s="4" customFormat="1" ht="15.75" customHeight="1">
      <c r="A70" s="38" t="s">
        <v>60</v>
      </c>
      <c r="B70" s="39"/>
      <c r="C70" s="5">
        <v>1859.602</v>
      </c>
    </row>
    <row r="71" spans="1:3" s="4" customFormat="1" ht="15.75" customHeight="1">
      <c r="A71" s="38" t="s">
        <v>61</v>
      </c>
      <c r="B71" s="39"/>
      <c r="C71" s="5">
        <v>595.764</v>
      </c>
    </row>
    <row r="72" spans="1:3" s="4" customFormat="1" ht="15.75">
      <c r="A72" s="38" t="s">
        <v>62</v>
      </c>
      <c r="B72" s="39"/>
      <c r="C72" s="5">
        <v>182.962</v>
      </c>
    </row>
    <row r="73" spans="1:3" s="8" customFormat="1" ht="15.75">
      <c r="A73" s="40" t="s">
        <v>72</v>
      </c>
      <c r="B73" s="41"/>
      <c r="C73" s="13">
        <f>C9+C65</f>
        <v>21858.8</v>
      </c>
    </row>
    <row r="75" spans="1:3" ht="15.75">
      <c r="A75" s="3" t="s">
        <v>73</v>
      </c>
      <c r="C75" s="3" t="s">
        <v>74</v>
      </c>
    </row>
    <row r="78" spans="1:3" ht="15.75">
      <c r="A78" s="3" t="s">
        <v>75</v>
      </c>
      <c r="C78" s="3" t="s">
        <v>76</v>
      </c>
    </row>
  </sheetData>
  <sheetProtection/>
  <mergeCells count="71">
    <mergeCell ref="A73:B73"/>
    <mergeCell ref="A44:B44"/>
    <mergeCell ref="A7:C7"/>
    <mergeCell ref="A48:B48"/>
    <mergeCell ref="A47:B47"/>
    <mergeCell ref="A46:B46"/>
    <mergeCell ref="A45:B45"/>
    <mergeCell ref="A22:B22"/>
    <mergeCell ref="A21:B21"/>
    <mergeCell ref="A26:B26"/>
    <mergeCell ref="A25:B25"/>
    <mergeCell ref="A52:B52"/>
    <mergeCell ref="A51:B51"/>
    <mergeCell ref="A50:B50"/>
    <mergeCell ref="A49:B49"/>
    <mergeCell ref="A56:B56"/>
    <mergeCell ref="A55:B55"/>
    <mergeCell ref="A54:B54"/>
    <mergeCell ref="A53:B53"/>
    <mergeCell ref="A32:B32"/>
    <mergeCell ref="A60:B60"/>
    <mergeCell ref="A59:B59"/>
    <mergeCell ref="A58:B58"/>
    <mergeCell ref="A57:B57"/>
    <mergeCell ref="A64:B64"/>
    <mergeCell ref="A63:B63"/>
    <mergeCell ref="A62:B62"/>
    <mergeCell ref="A61:B61"/>
    <mergeCell ref="A72:B72"/>
    <mergeCell ref="A71:B71"/>
    <mergeCell ref="A70:B70"/>
    <mergeCell ref="A69:B69"/>
    <mergeCell ref="A68:B68"/>
    <mergeCell ref="A67:B67"/>
    <mergeCell ref="A66:B66"/>
    <mergeCell ref="A65:B65"/>
    <mergeCell ref="A24:B24"/>
    <mergeCell ref="A23:B23"/>
    <mergeCell ref="A30:B30"/>
    <mergeCell ref="A29:B29"/>
    <mergeCell ref="A28:B28"/>
    <mergeCell ref="A27:B27"/>
    <mergeCell ref="A34:B34"/>
    <mergeCell ref="A33:B33"/>
    <mergeCell ref="A31:B31"/>
    <mergeCell ref="A8:B8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12:B12"/>
    <mergeCell ref="A11:B11"/>
    <mergeCell ref="A10:B10"/>
    <mergeCell ref="A9:B9"/>
    <mergeCell ref="A16:B16"/>
    <mergeCell ref="A15:B15"/>
    <mergeCell ref="A14:B14"/>
    <mergeCell ref="A13:B13"/>
    <mergeCell ref="A20:B20"/>
    <mergeCell ref="A19:B19"/>
    <mergeCell ref="A18:B18"/>
    <mergeCell ref="A17:B17"/>
    <mergeCell ref="A1:C1"/>
    <mergeCell ref="A3:C3"/>
    <mergeCell ref="A5:C5"/>
    <mergeCell ref="A4:C4"/>
  </mergeCells>
  <printOptions/>
  <pageMargins left="0.7874015748031497" right="0.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49">
      <selection activeCell="D75" sqref="D75"/>
    </sheetView>
  </sheetViews>
  <sheetFormatPr defaultColWidth="9.00390625" defaultRowHeight="12.75"/>
  <cols>
    <col min="1" max="1" width="34.75390625" style="0" customWidth="1"/>
    <col min="2" max="2" width="33.25390625" style="0" customWidth="1"/>
    <col min="3" max="3" width="23.375" style="0" customWidth="1"/>
    <col min="4" max="4" width="23.125" style="0" customWidth="1"/>
    <col min="5" max="5" width="22.75390625" style="0" customWidth="1"/>
  </cols>
  <sheetData>
    <row r="1" spans="1:3" ht="15.75">
      <c r="A1" s="31" t="s">
        <v>63</v>
      </c>
      <c r="B1" s="31"/>
      <c r="C1" s="31"/>
    </row>
    <row r="2" spans="1:3" ht="15.75">
      <c r="A2" s="2"/>
      <c r="B2" s="2"/>
      <c r="C2" s="2"/>
    </row>
    <row r="3" spans="1:3" ht="15.75">
      <c r="A3" s="32" t="s">
        <v>77</v>
      </c>
      <c r="B3" s="32"/>
      <c r="C3" s="32"/>
    </row>
    <row r="4" spans="1:3" ht="15.75">
      <c r="A4" s="33" t="s">
        <v>70</v>
      </c>
      <c r="B4" s="33"/>
      <c r="C4" s="33"/>
    </row>
    <row r="5" spans="1:3" ht="15.75">
      <c r="A5" s="32" t="s">
        <v>65</v>
      </c>
      <c r="B5" s="32"/>
      <c r="C5" s="32"/>
    </row>
    <row r="6" spans="1:3" ht="15.75">
      <c r="A6" s="2" t="s">
        <v>69</v>
      </c>
      <c r="B6" s="6" t="s">
        <v>71</v>
      </c>
      <c r="C6" s="3"/>
    </row>
    <row r="7" spans="1:3" ht="15.75">
      <c r="A7" s="42"/>
      <c r="B7" s="42"/>
      <c r="C7" s="42"/>
    </row>
    <row r="8" spans="1:3" ht="15.75">
      <c r="A8" s="14"/>
      <c r="B8" s="14"/>
      <c r="C8" s="14"/>
    </row>
    <row r="9" spans="1:4" ht="15.75">
      <c r="A9" s="43" t="s">
        <v>66</v>
      </c>
      <c r="B9" s="44"/>
      <c r="C9" s="15" t="s">
        <v>78</v>
      </c>
      <c r="D9" s="15" t="s">
        <v>79</v>
      </c>
    </row>
    <row r="10" spans="1:4" ht="15.75">
      <c r="A10" s="45"/>
      <c r="B10" s="46"/>
      <c r="C10" s="16" t="s">
        <v>67</v>
      </c>
      <c r="D10" s="16" t="s">
        <v>67</v>
      </c>
    </row>
    <row r="11" spans="1:5" ht="15.75">
      <c r="A11" s="34" t="s">
        <v>0</v>
      </c>
      <c r="B11" s="35"/>
      <c r="C11" s="20">
        <f>C12+C21+C43+C46+C49+C53+C61</f>
        <v>20951.018</v>
      </c>
      <c r="D11" s="20">
        <f>D12+D21+D43+D46+D49+D53+D61</f>
        <v>21344.218</v>
      </c>
      <c r="E11" s="17"/>
    </row>
    <row r="12" spans="1:4" ht="15.75" customHeight="1">
      <c r="A12" s="25" t="s">
        <v>1</v>
      </c>
      <c r="B12" s="26"/>
      <c r="C12" s="21">
        <f>C13+C14+C20</f>
        <v>12686.804</v>
      </c>
      <c r="D12" s="21">
        <f>D13+D14+D20</f>
        <v>12686.804</v>
      </c>
    </row>
    <row r="13" spans="1:4" ht="15.75">
      <c r="A13" s="27" t="s">
        <v>2</v>
      </c>
      <c r="B13" s="28"/>
      <c r="C13" s="22">
        <v>9403.185</v>
      </c>
      <c r="D13" s="22">
        <v>9403.185</v>
      </c>
    </row>
    <row r="14" spans="1:4" ht="15.75">
      <c r="A14" s="27" t="s">
        <v>3</v>
      </c>
      <c r="B14" s="28"/>
      <c r="C14" s="22">
        <f>C15+C16+C17+C18+C19</f>
        <v>67.73</v>
      </c>
      <c r="D14" s="22">
        <f>D15+D16+D17+D18+D19</f>
        <v>67.73</v>
      </c>
    </row>
    <row r="15" spans="1:4" ht="15.75" customHeight="1">
      <c r="A15" s="29" t="s">
        <v>4</v>
      </c>
      <c r="B15" s="30"/>
      <c r="C15" s="23">
        <v>4.9</v>
      </c>
      <c r="D15" s="23">
        <v>4.9</v>
      </c>
    </row>
    <row r="16" spans="1:4" ht="15.75" customHeight="1">
      <c r="A16" s="29" t="s">
        <v>5</v>
      </c>
      <c r="B16" s="30"/>
      <c r="C16" s="23">
        <v>61.6</v>
      </c>
      <c r="D16" s="23">
        <v>61.6</v>
      </c>
    </row>
    <row r="17" spans="1:4" ht="15.75" customHeight="1">
      <c r="A17" s="29" t="s">
        <v>6</v>
      </c>
      <c r="B17" s="30"/>
      <c r="C17" s="23"/>
      <c r="D17" s="23"/>
    </row>
    <row r="18" spans="1:4" ht="15.75" customHeight="1">
      <c r="A18" s="29" t="s">
        <v>7</v>
      </c>
      <c r="B18" s="30"/>
      <c r="C18" s="23"/>
      <c r="D18" s="23"/>
    </row>
    <row r="19" spans="1:4" ht="15.75">
      <c r="A19" s="29" t="s">
        <v>8</v>
      </c>
      <c r="B19" s="30"/>
      <c r="C19" s="23">
        <v>1.23</v>
      </c>
      <c r="D19" s="23">
        <v>1.23</v>
      </c>
    </row>
    <row r="20" spans="1:4" ht="15.75" customHeight="1">
      <c r="A20" s="27" t="s">
        <v>9</v>
      </c>
      <c r="B20" s="28"/>
      <c r="C20" s="22">
        <v>3215.889</v>
      </c>
      <c r="D20" s="22">
        <v>3215.889</v>
      </c>
    </row>
    <row r="21" spans="1:4" ht="15.75">
      <c r="A21" s="25" t="s">
        <v>10</v>
      </c>
      <c r="B21" s="26"/>
      <c r="C21" s="21">
        <f>C22+C23+C27+C33+C34+C39</f>
        <v>3217.3840000000005</v>
      </c>
      <c r="D21" s="21">
        <f>D22+D23+D27+D33+D34+D39</f>
        <v>3591.503</v>
      </c>
    </row>
    <row r="22" spans="1:4" ht="15.75">
      <c r="A22" s="27" t="s">
        <v>11</v>
      </c>
      <c r="B22" s="28"/>
      <c r="C22" s="22">
        <v>128.049</v>
      </c>
      <c r="D22" s="22">
        <v>128.049</v>
      </c>
    </row>
    <row r="23" spans="1:4" ht="15.75">
      <c r="A23" s="27" t="s">
        <v>12</v>
      </c>
      <c r="B23" s="28"/>
      <c r="C23" s="22">
        <f>C24+C25+C26</f>
        <v>174</v>
      </c>
      <c r="D23" s="22">
        <f>D24+D25+D26</f>
        <v>174</v>
      </c>
    </row>
    <row r="24" spans="1:4" ht="15.75" customHeight="1">
      <c r="A24" s="29" t="s">
        <v>13</v>
      </c>
      <c r="B24" s="30"/>
      <c r="C24" s="23">
        <v>3</v>
      </c>
      <c r="D24" s="23">
        <v>3</v>
      </c>
    </row>
    <row r="25" spans="1:4" ht="15.75" customHeight="1">
      <c r="A25" s="29" t="s">
        <v>14</v>
      </c>
      <c r="B25" s="30"/>
      <c r="C25" s="23">
        <v>93</v>
      </c>
      <c r="D25" s="23">
        <v>93</v>
      </c>
    </row>
    <row r="26" spans="1:4" ht="15.75">
      <c r="A26" s="29" t="s">
        <v>15</v>
      </c>
      <c r="B26" s="30"/>
      <c r="C26" s="23">
        <v>78</v>
      </c>
      <c r="D26" s="23">
        <v>78</v>
      </c>
    </row>
    <row r="27" spans="1:4" ht="15.75">
      <c r="A27" s="27" t="s">
        <v>16</v>
      </c>
      <c r="B27" s="28"/>
      <c r="C27" s="22">
        <f>C28+C29+C30+C31+C32</f>
        <v>749.056</v>
      </c>
      <c r="D27" s="22">
        <f>D28+D29+D30+D31+D32</f>
        <v>838.6750000000001</v>
      </c>
    </row>
    <row r="28" spans="1:4" ht="15.75" customHeight="1">
      <c r="A28" s="29" t="s">
        <v>17</v>
      </c>
      <c r="B28" s="30"/>
      <c r="C28" s="23">
        <v>0</v>
      </c>
      <c r="D28" s="23">
        <v>0</v>
      </c>
    </row>
    <row r="29" spans="1:4" ht="15.75">
      <c r="A29" s="29" t="s">
        <v>18</v>
      </c>
      <c r="B29" s="30"/>
      <c r="C29" s="23">
        <v>295.459</v>
      </c>
      <c r="D29" s="23">
        <v>330.809</v>
      </c>
    </row>
    <row r="30" spans="1:4" ht="15.75" customHeight="1">
      <c r="A30" s="29" t="s">
        <v>19</v>
      </c>
      <c r="B30" s="30"/>
      <c r="C30" s="23">
        <v>420.56</v>
      </c>
      <c r="D30" s="23">
        <v>470.877</v>
      </c>
    </row>
    <row r="31" spans="1:4" ht="15.75" customHeight="1">
      <c r="A31" s="29" t="s">
        <v>20</v>
      </c>
      <c r="B31" s="30"/>
      <c r="C31" s="23">
        <v>33.037</v>
      </c>
      <c r="D31" s="23">
        <v>36.989</v>
      </c>
    </row>
    <row r="32" spans="1:4" ht="15.75">
      <c r="A32" s="29" t="s">
        <v>21</v>
      </c>
      <c r="B32" s="30"/>
      <c r="C32" s="23">
        <v>0</v>
      </c>
      <c r="D32" s="23">
        <v>0</v>
      </c>
    </row>
    <row r="33" spans="1:4" ht="15.75" customHeight="1">
      <c r="A33" s="27" t="s">
        <v>22</v>
      </c>
      <c r="B33" s="28"/>
      <c r="C33" s="22"/>
      <c r="D33" s="22"/>
    </row>
    <row r="34" spans="1:4" ht="15.75" customHeight="1">
      <c r="A34" s="27" t="s">
        <v>23</v>
      </c>
      <c r="B34" s="28"/>
      <c r="C34" s="22">
        <f>C35+C36+C37+C38</f>
        <v>1622.169</v>
      </c>
      <c r="D34" s="22">
        <f>D35+D36+D37+D38</f>
        <v>1906.669</v>
      </c>
    </row>
    <row r="35" spans="1:4" ht="15.75" customHeight="1">
      <c r="A35" s="29" t="s">
        <v>24</v>
      </c>
      <c r="B35" s="30"/>
      <c r="C35" s="23">
        <v>1324.3</v>
      </c>
      <c r="D35" s="23">
        <v>1608.8</v>
      </c>
    </row>
    <row r="36" spans="1:4" ht="15.75" customHeight="1">
      <c r="A36" s="29" t="s">
        <v>25</v>
      </c>
      <c r="B36" s="30"/>
      <c r="C36" s="23">
        <v>64.044</v>
      </c>
      <c r="D36" s="23">
        <v>64.044</v>
      </c>
    </row>
    <row r="37" spans="1:4" ht="15.75" customHeight="1">
      <c r="A37" s="29" t="s">
        <v>26</v>
      </c>
      <c r="B37" s="30"/>
      <c r="C37" s="23">
        <v>64.005</v>
      </c>
      <c r="D37" s="23">
        <v>64.005</v>
      </c>
    </row>
    <row r="38" spans="1:4" ht="15.75">
      <c r="A38" s="29" t="s">
        <v>50</v>
      </c>
      <c r="B38" s="30"/>
      <c r="C38" s="23">
        <v>169.82</v>
      </c>
      <c r="D38" s="23">
        <v>169.82</v>
      </c>
    </row>
    <row r="39" spans="1:4" ht="15.75">
      <c r="A39" s="27" t="s">
        <v>27</v>
      </c>
      <c r="B39" s="28"/>
      <c r="C39" s="22">
        <f>C40+C41+C42</f>
        <v>544.11</v>
      </c>
      <c r="D39" s="22">
        <f>D40+D41+D42</f>
        <v>544.11</v>
      </c>
    </row>
    <row r="40" spans="1:4" ht="15.75">
      <c r="A40" s="29" t="s">
        <v>51</v>
      </c>
      <c r="B40" s="30"/>
      <c r="C40" s="23">
        <v>0</v>
      </c>
      <c r="D40" s="23">
        <v>0</v>
      </c>
    </row>
    <row r="41" spans="1:4" ht="15.75" customHeight="1">
      <c r="A41" s="29" t="s">
        <v>52</v>
      </c>
      <c r="B41" s="30"/>
      <c r="C41" s="23">
        <v>103.2</v>
      </c>
      <c r="D41" s="23">
        <v>103.2</v>
      </c>
    </row>
    <row r="42" spans="1:4" ht="15.75">
      <c r="A42" s="29" t="s">
        <v>53</v>
      </c>
      <c r="B42" s="30"/>
      <c r="C42" s="23">
        <v>440.91</v>
      </c>
      <c r="D42" s="23">
        <v>440.91</v>
      </c>
    </row>
    <row r="43" spans="1:4" ht="15.75" customHeight="1">
      <c r="A43" s="25" t="s">
        <v>28</v>
      </c>
      <c r="B43" s="26"/>
      <c r="C43" s="21">
        <f>C44+C45</f>
        <v>0</v>
      </c>
      <c r="D43" s="21">
        <f>D44+D45</f>
        <v>0</v>
      </c>
    </row>
    <row r="44" spans="1:4" ht="15.75" customHeight="1">
      <c r="A44" s="38" t="s">
        <v>29</v>
      </c>
      <c r="B44" s="39"/>
      <c r="C44" s="23"/>
      <c r="D44" s="23"/>
    </row>
    <row r="45" spans="1:4" ht="15.75" customHeight="1">
      <c r="A45" s="38" t="s">
        <v>30</v>
      </c>
      <c r="B45" s="39"/>
      <c r="C45" s="23"/>
      <c r="D45" s="23"/>
    </row>
    <row r="46" spans="1:4" ht="15.75" customHeight="1">
      <c r="A46" s="25" t="s">
        <v>31</v>
      </c>
      <c r="B46" s="26"/>
      <c r="C46" s="21">
        <f>C47+C48</f>
        <v>0</v>
      </c>
      <c r="D46" s="21">
        <f>D47+D48</f>
        <v>0</v>
      </c>
    </row>
    <row r="47" spans="1:4" ht="15.75" customHeight="1">
      <c r="A47" s="38" t="s">
        <v>32</v>
      </c>
      <c r="B47" s="39"/>
      <c r="C47" s="23"/>
      <c r="D47" s="23"/>
    </row>
    <row r="48" spans="1:4" ht="15.75" customHeight="1">
      <c r="A48" s="38" t="s">
        <v>33</v>
      </c>
      <c r="B48" s="39"/>
      <c r="C48" s="23"/>
      <c r="D48" s="23"/>
    </row>
    <row r="49" spans="1:4" ht="15.75" customHeight="1">
      <c r="A49" s="25" t="s">
        <v>34</v>
      </c>
      <c r="B49" s="26"/>
      <c r="C49" s="21">
        <f>C50+C51+C52</f>
        <v>0</v>
      </c>
      <c r="D49" s="21">
        <f>D50+D51+D52</f>
        <v>0</v>
      </c>
    </row>
    <row r="50" spans="1:4" ht="15.75" customHeight="1">
      <c r="A50" s="38" t="s">
        <v>35</v>
      </c>
      <c r="B50" s="39"/>
      <c r="C50" s="23"/>
      <c r="D50" s="23"/>
    </row>
    <row r="51" spans="1:4" ht="15.75" customHeight="1">
      <c r="A51" s="38" t="s">
        <v>36</v>
      </c>
      <c r="B51" s="39"/>
      <c r="C51" s="23"/>
      <c r="D51" s="23"/>
    </row>
    <row r="52" spans="1:4" ht="15.75" customHeight="1">
      <c r="A52" s="38" t="s">
        <v>37</v>
      </c>
      <c r="B52" s="39"/>
      <c r="C52" s="23"/>
      <c r="D52" s="23"/>
    </row>
    <row r="53" spans="1:4" ht="15.75">
      <c r="A53" s="25" t="s">
        <v>38</v>
      </c>
      <c r="B53" s="26"/>
      <c r="C53" s="21">
        <f>C54+C60</f>
        <v>1532.978</v>
      </c>
      <c r="D53" s="21">
        <f>D54+D60</f>
        <v>1532.978</v>
      </c>
    </row>
    <row r="54" spans="1:4" ht="15.75" customHeight="1">
      <c r="A54" s="27" t="s">
        <v>39</v>
      </c>
      <c r="B54" s="28"/>
      <c r="C54" s="22">
        <f>C55+C56+C57+C58+C59</f>
        <v>1532.978</v>
      </c>
      <c r="D54" s="22">
        <f>D55+D56+D57+D58+D59</f>
        <v>1532.978</v>
      </c>
    </row>
    <row r="55" spans="1:4" ht="15.75" customHeight="1">
      <c r="A55" s="29" t="s">
        <v>58</v>
      </c>
      <c r="B55" s="30"/>
      <c r="C55" s="23">
        <v>1000.742</v>
      </c>
      <c r="D55" s="23">
        <v>1000.742</v>
      </c>
    </row>
    <row r="56" spans="1:4" ht="15.75" customHeight="1">
      <c r="A56" s="29" t="s">
        <v>40</v>
      </c>
      <c r="B56" s="30"/>
      <c r="C56" s="23"/>
      <c r="D56" s="23"/>
    </row>
    <row r="57" spans="1:4" ht="15.75" customHeight="1">
      <c r="A57" s="29" t="s">
        <v>41</v>
      </c>
      <c r="B57" s="30"/>
      <c r="C57" s="23">
        <v>470.892</v>
      </c>
      <c r="D57" s="23">
        <v>470.892</v>
      </c>
    </row>
    <row r="58" spans="1:4" ht="15.75" customHeight="1">
      <c r="A58" s="29" t="s">
        <v>42</v>
      </c>
      <c r="B58" s="30"/>
      <c r="C58" s="23">
        <v>61.344</v>
      </c>
      <c r="D58" s="23">
        <v>61.344</v>
      </c>
    </row>
    <row r="59" spans="1:4" ht="15.75">
      <c r="A59" s="29" t="s">
        <v>54</v>
      </c>
      <c r="B59" s="30"/>
      <c r="C59" s="23"/>
      <c r="D59" s="23"/>
    </row>
    <row r="60" spans="1:4" ht="15.75" customHeight="1">
      <c r="A60" s="27" t="s">
        <v>43</v>
      </c>
      <c r="B60" s="28"/>
      <c r="C60" s="22"/>
      <c r="D60" s="22"/>
    </row>
    <row r="61" spans="1:4" ht="15.75">
      <c r="A61" s="25" t="s">
        <v>44</v>
      </c>
      <c r="B61" s="26"/>
      <c r="C61" s="21">
        <f>C62+C63+C64+C65+C66</f>
        <v>3513.852</v>
      </c>
      <c r="D61" s="21">
        <f>D62+D63+D64+D65+D66</f>
        <v>3532.933</v>
      </c>
    </row>
    <row r="62" spans="1:4" ht="15.75" customHeight="1">
      <c r="A62" s="38" t="s">
        <v>45</v>
      </c>
      <c r="B62" s="39"/>
      <c r="C62" s="23">
        <v>2669.344</v>
      </c>
      <c r="D62" s="23">
        <v>2688.425</v>
      </c>
    </row>
    <row r="63" spans="1:4" ht="15.75" customHeight="1">
      <c r="A63" s="38" t="s">
        <v>68</v>
      </c>
      <c r="B63" s="39"/>
      <c r="C63" s="23">
        <v>808.664</v>
      </c>
      <c r="D63" s="23">
        <v>808.664</v>
      </c>
    </row>
    <row r="64" spans="1:4" ht="15.75">
      <c r="A64" s="38" t="s">
        <v>55</v>
      </c>
      <c r="B64" s="39"/>
      <c r="C64" s="23">
        <v>32.844</v>
      </c>
      <c r="D64" s="23">
        <v>32.844</v>
      </c>
    </row>
    <row r="65" spans="1:4" ht="15.75" customHeight="1">
      <c r="A65" s="38" t="s">
        <v>57</v>
      </c>
      <c r="B65" s="39"/>
      <c r="C65" s="23"/>
      <c r="D65" s="23"/>
    </row>
    <row r="66" spans="1:4" ht="15.75">
      <c r="A66" s="38" t="s">
        <v>56</v>
      </c>
      <c r="B66" s="39"/>
      <c r="C66" s="23">
        <v>3</v>
      </c>
      <c r="D66" s="23">
        <v>3</v>
      </c>
    </row>
    <row r="67" spans="1:5" ht="15.75" customHeight="1">
      <c r="A67" s="34" t="s">
        <v>46</v>
      </c>
      <c r="B67" s="35"/>
      <c r="C67" s="20">
        <f>C68+C69</f>
        <v>3889.782</v>
      </c>
      <c r="D67" s="20">
        <f>D68+D69</f>
        <v>3889.782</v>
      </c>
      <c r="E67" s="17"/>
    </row>
    <row r="68" spans="1:4" ht="15.75" customHeight="1">
      <c r="A68" s="25" t="s">
        <v>47</v>
      </c>
      <c r="B68" s="26"/>
      <c r="C68" s="21">
        <v>1119.1</v>
      </c>
      <c r="D68" s="21">
        <v>1119.1</v>
      </c>
    </row>
    <row r="69" spans="1:4" ht="15.75" customHeight="1">
      <c r="A69" s="25" t="s">
        <v>48</v>
      </c>
      <c r="B69" s="26"/>
      <c r="C69" s="21">
        <f>C70+C71+C72+C73+C74</f>
        <v>2770.6820000000002</v>
      </c>
      <c r="D69" s="21">
        <f>D70+D71+D72+D73+D74</f>
        <v>2770.6820000000002</v>
      </c>
    </row>
    <row r="70" spans="1:4" ht="15.75">
      <c r="A70" s="38" t="s">
        <v>49</v>
      </c>
      <c r="B70" s="39"/>
      <c r="C70" s="23">
        <v>132.353</v>
      </c>
      <c r="D70" s="23">
        <v>132.353</v>
      </c>
    </row>
    <row r="71" spans="1:4" ht="15.75" customHeight="1">
      <c r="A71" s="38" t="s">
        <v>59</v>
      </c>
      <c r="B71" s="39"/>
      <c r="C71" s="23"/>
      <c r="D71" s="23"/>
    </row>
    <row r="72" spans="1:4" ht="15.75" customHeight="1">
      <c r="A72" s="38" t="s">
        <v>60</v>
      </c>
      <c r="B72" s="39"/>
      <c r="C72" s="23">
        <v>1859.602</v>
      </c>
      <c r="D72" s="23">
        <v>1859.602</v>
      </c>
    </row>
    <row r="73" spans="1:4" ht="15.75" customHeight="1">
      <c r="A73" s="38" t="s">
        <v>61</v>
      </c>
      <c r="B73" s="39"/>
      <c r="C73" s="23">
        <v>595.764</v>
      </c>
      <c r="D73" s="23">
        <v>595.764</v>
      </c>
    </row>
    <row r="74" spans="1:4" ht="15.75">
      <c r="A74" s="38" t="s">
        <v>62</v>
      </c>
      <c r="B74" s="39"/>
      <c r="C74" s="23">
        <v>182.963</v>
      </c>
      <c r="D74" s="23">
        <v>182.963</v>
      </c>
    </row>
    <row r="75" spans="1:5" ht="15.75">
      <c r="A75" s="40" t="s">
        <v>72</v>
      </c>
      <c r="B75" s="41"/>
      <c r="C75" s="24">
        <f>C11+C67</f>
        <v>24840.8</v>
      </c>
      <c r="D75" s="24">
        <f>D11+D67</f>
        <v>25234</v>
      </c>
      <c r="E75" s="17"/>
    </row>
    <row r="76" spans="1:4" ht="15.75">
      <c r="A76" s="3"/>
      <c r="B76" s="3"/>
      <c r="C76" s="18"/>
      <c r="D76" s="19"/>
    </row>
    <row r="77" spans="1:3" ht="15.75">
      <c r="A77" s="3" t="s">
        <v>73</v>
      </c>
      <c r="B77" s="3"/>
      <c r="C77" s="3" t="s">
        <v>74</v>
      </c>
    </row>
    <row r="78" spans="1:3" ht="15.75">
      <c r="A78" s="3"/>
      <c r="B78" s="3"/>
      <c r="C78" s="3"/>
    </row>
    <row r="79" spans="1:3" ht="15.75">
      <c r="A79" s="3"/>
      <c r="B79" s="3"/>
      <c r="C79" s="3"/>
    </row>
  </sheetData>
  <sheetProtection/>
  <mergeCells count="71">
    <mergeCell ref="A71:B71"/>
    <mergeCell ref="A72:B72"/>
    <mergeCell ref="A73:B73"/>
    <mergeCell ref="A74:B74"/>
    <mergeCell ref="A75:B75"/>
    <mergeCell ref="A9:B10"/>
    <mergeCell ref="A65:B65"/>
    <mergeCell ref="A66:B66"/>
    <mergeCell ref="A67:B67"/>
    <mergeCell ref="A68:B68"/>
    <mergeCell ref="A70:B70"/>
    <mergeCell ref="A59:B59"/>
    <mergeCell ref="A60:B60"/>
    <mergeCell ref="A61:B61"/>
    <mergeCell ref="A62:B62"/>
    <mergeCell ref="A63:B63"/>
    <mergeCell ref="A64:B64"/>
    <mergeCell ref="A54:B54"/>
    <mergeCell ref="A55:B55"/>
    <mergeCell ref="A56:B56"/>
    <mergeCell ref="A57:B57"/>
    <mergeCell ref="A58:B58"/>
    <mergeCell ref="A69:B6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C1"/>
    <mergeCell ref="A3:C3"/>
    <mergeCell ref="A4:C4"/>
    <mergeCell ref="A5:C5"/>
    <mergeCell ref="A7:C7"/>
    <mergeCell ref="A11:B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2011-02-04T12:37:59Z</cp:lastPrinted>
  <dcterms:created xsi:type="dcterms:W3CDTF">2010-12-27T10:53:59Z</dcterms:created>
  <dcterms:modified xsi:type="dcterms:W3CDTF">2011-02-07T10:15:31Z</dcterms:modified>
  <cp:category/>
  <cp:version/>
  <cp:contentType/>
  <cp:contentStatus/>
</cp:coreProperties>
</file>